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Manifest" sheetId="3" r:id="rId1"/>
    <sheet name="Sheet1" sheetId="4" r:id="rId2"/>
  </sheets>
  <definedNames>
    <definedName name="_xlnm._FilterDatabase" localSheetId="1" hidden="1">Sheet1!#REF!</definedName>
    <definedName name="_xlnm._FilterDatabase" localSheetId="0" hidden="1">Manifest!$A$1:$AA$2</definedName>
  </definedNames>
  <calcPr calcId="144525"/>
</workbook>
</file>

<file path=xl/sharedStrings.xml><?xml version="1.0" encoding="utf-8"?>
<sst xmlns="http://schemas.openxmlformats.org/spreadsheetml/2006/main" count="269" uniqueCount="87">
  <si>
    <t>Pol</t>
  </si>
  <si>
    <t>Pod</t>
  </si>
  <si>
    <t xml:space="preserve">Vessel </t>
  </si>
  <si>
    <t>Voyage</t>
  </si>
  <si>
    <t>B/L No</t>
  </si>
  <si>
    <t>Shipper</t>
  </si>
  <si>
    <t>Consignee</t>
  </si>
  <si>
    <t>Notify</t>
  </si>
  <si>
    <t>BOOKING NO</t>
  </si>
  <si>
    <t xml:space="preserve">RELEASE REFERENCE </t>
  </si>
  <si>
    <t>Container No.</t>
  </si>
  <si>
    <t>No of Cntr</t>
  </si>
  <si>
    <t>Type</t>
  </si>
  <si>
    <t>COMMODITY</t>
  </si>
  <si>
    <t>Stc</t>
  </si>
  <si>
    <t>No of Packages</t>
  </si>
  <si>
    <t>Unit</t>
  </si>
  <si>
    <t>Goods Desc</t>
  </si>
  <si>
    <t>Seal No</t>
  </si>
  <si>
    <t>Tare Weight in Kilos</t>
  </si>
  <si>
    <t>Net Weight in Kilos</t>
  </si>
  <si>
    <t>VGM</t>
  </si>
  <si>
    <t>HS CODE</t>
  </si>
  <si>
    <t>Volume (Meter)</t>
  </si>
  <si>
    <t>IMO UN No.</t>
  </si>
  <si>
    <t xml:space="preserve">DG Class </t>
  </si>
  <si>
    <t>Marks</t>
  </si>
  <si>
    <t>SHEKOU,CHINA</t>
  </si>
  <si>
    <t>JEBEL ALI.UAE</t>
  </si>
  <si>
    <t xml:space="preserve">KARAKORAM </t>
  </si>
  <si>
    <t>22034W</t>
  </si>
  <si>
    <t>BHMXKK34J08058</t>
  </si>
  <si>
    <t xml:space="preserve">Ahimaaz Logistics Co.,Ltd  </t>
  </si>
  <si>
    <t>NAVIO SHIPPING L.L.C.
Tax Registration Number (TRN): 100252885700003
Suite 3801, Aspin Commercial Tower, Sheikh Zayed Road 
PO Box: 122147 Dubai, United Arab Emirates
T: +9714 3555011
F: +9714 3555010
ops6.dxb@navio-shipping.com
fijo.dxb@navio-shipping.com
ops4.dxb@navio-shipping.com</t>
  </si>
  <si>
    <t>SAME AS CONSIGNEE</t>
  </si>
  <si>
    <t>KSBU0073970</t>
  </si>
  <si>
    <t>20GP</t>
  </si>
  <si>
    <t>P. P BAGS
HS CODE:232329</t>
  </si>
  <si>
    <t>CARTONS</t>
  </si>
  <si>
    <t>BEN122181</t>
  </si>
  <si>
    <t>N/M</t>
  </si>
  <si>
    <t>KSBU0073959</t>
  </si>
  <si>
    <t>GRANITE
HS CODE:680221</t>
  </si>
  <si>
    <t>PACKAGES</t>
  </si>
  <si>
    <t>BEN100459</t>
  </si>
  <si>
    <t>KSBU0073964</t>
  </si>
  <si>
    <t>B83277</t>
  </si>
  <si>
    <t>KSBU0074024</t>
  </si>
  <si>
    <t>BEN100249</t>
  </si>
  <si>
    <t>KSBU0074003</t>
  </si>
  <si>
    <t>B46957</t>
  </si>
  <si>
    <t>KSBU0073774</t>
  </si>
  <si>
    <t>BEN100457</t>
  </si>
  <si>
    <t>KSBU0073711</t>
  </si>
  <si>
    <t>B78546</t>
  </si>
  <si>
    <t>KSBU0074019</t>
  </si>
  <si>
    <t>BEN100421</t>
  </si>
  <si>
    <t>TRLSHKJEA911563</t>
  </si>
  <si>
    <t xml:space="preserve">AHIMAAZ LOGISTICS CO.,LTD
C02, UNIT A30C3001, WORLD FINANCIAL CENTER, 4003 SHENNAN
EAST ROAD, HEPING COMMUNITY, NANHU STREET, LUOHU
DISTRICT, SHENZHEN </t>
  </si>
  <si>
    <t>KSBU0083617</t>
  </si>
  <si>
    <t>ELM05424</t>
  </si>
  <si>
    <t>KSBU0083643</t>
  </si>
  <si>
    <t>BEN100422</t>
  </si>
  <si>
    <t>KSBU0083793</t>
  </si>
  <si>
    <t>ELM04202</t>
  </si>
  <si>
    <t>KSBU0083638</t>
  </si>
  <si>
    <t>B87806</t>
  </si>
  <si>
    <t>HDMU6322916</t>
  </si>
  <si>
    <t>S2103649</t>
  </si>
  <si>
    <t>40HQ</t>
  </si>
  <si>
    <t>3890kg</t>
  </si>
  <si>
    <t>EMASHKJEA2204001</t>
  </si>
  <si>
    <t>TRLU6934270</t>
  </si>
  <si>
    <t>S2103627</t>
  </si>
  <si>
    <t>40HC</t>
  </si>
  <si>
    <t>ROLLS</t>
  </si>
  <si>
    <t>EMASHKJEA2204002</t>
  </si>
  <si>
    <t>TDRU6280364</t>
  </si>
  <si>
    <t>S2103642</t>
  </si>
  <si>
    <t>CTN</t>
  </si>
  <si>
    <t>EMASHKJEA2204003</t>
  </si>
  <si>
    <t>GLDU7435829</t>
  </si>
  <si>
    <t>S2103638</t>
  </si>
  <si>
    <t>EMASHKJEA2204004</t>
  </si>
  <si>
    <t>FSCU9821623</t>
  </si>
  <si>
    <t>S2103630</t>
  </si>
  <si>
    <t>EMASHKJEA2204005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</si>
</sst>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name val="微软雅黑"/>
      <charset val="134"/>
    </font>
    <font>
      <sz val="10.5"/>
      <color theme="0"/>
      <name val="Calibri"/>
      <charset val="134"/>
    </font>
    <font>
      <sz val="10.5"/>
      <color theme="1"/>
      <name val="Calibri"/>
      <charset val="134"/>
    </font>
    <font>
      <b/>
      <sz val="10.5"/>
      <color theme="0"/>
      <name val="Calibri"/>
      <charset val="134"/>
    </font>
    <font>
      <sz val="10.5"/>
      <name val="Calibri"/>
      <charset val="134"/>
    </font>
    <font>
      <sz val="10"/>
      <color theme="1"/>
      <name val="Calibri"/>
      <charset val="134"/>
    </font>
    <font>
      <sz val="10.5"/>
      <color indexed="8"/>
      <name val="Calibri"/>
      <charset val="134"/>
    </font>
    <font>
      <sz val="11"/>
      <color theme="1"/>
      <name val="微软雅黑"/>
      <charset val="134"/>
    </font>
    <font>
      <sz val="12"/>
      <color indexed="8"/>
      <name val="Times New Roman"/>
      <charset val="134"/>
    </font>
    <font>
      <sz val="11"/>
      <color indexed="8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0" borderId="0"/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1" xfId="51" applyFont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2" borderId="2" xfId="42" applyFont="1" applyFill="1" applyBorder="1" applyAlignment="1">
      <alignment vertical="center"/>
    </xf>
    <xf numFmtId="0" fontId="1" fillId="0" borderId="3" xfId="42" applyFont="1" applyBorder="1" applyAlignment="1">
      <alignment vertical="center"/>
    </xf>
    <xf numFmtId="0" fontId="1" fillId="0" borderId="4" xfId="42" applyFont="1" applyBorder="1" applyAlignment="1">
      <alignment vertical="center"/>
    </xf>
    <xf numFmtId="0" fontId="1" fillId="0" borderId="1" xfId="42" applyFont="1" applyBorder="1" applyAlignment="1">
      <alignment vertical="center"/>
    </xf>
    <xf numFmtId="0" fontId="1" fillId="0" borderId="2" xfId="42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0" borderId="3" xfId="51" applyFont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0" borderId="0" xfId="42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51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5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42" applyFont="1" applyFill="1" applyBorder="1" applyAlignment="1">
      <alignment horizontal="center" vertical="center"/>
    </xf>
    <xf numFmtId="0" fontId="8" fillId="0" borderId="1" xfId="5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0" fontId="3" fillId="3" borderId="1" xfId="5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"/>
  <sheetViews>
    <sheetView tabSelected="1" zoomScale="85" zoomScaleNormal="85" workbookViewId="0">
      <pane ySplit="1" topLeftCell="A8" activePane="bottomLeft" state="frozen"/>
      <selection/>
      <selection pane="bottomLeft" activeCell="N10" sqref="N10"/>
    </sheetView>
  </sheetViews>
  <sheetFormatPr defaultColWidth="9" defaultRowHeight="14.25"/>
  <cols>
    <col min="1" max="1" width="11.5" style="23" customWidth="1"/>
    <col min="2" max="2" width="11.75" style="23" customWidth="1"/>
    <col min="3" max="3" width="25.1416666666667" style="23" customWidth="1"/>
    <col min="4" max="4" width="12.0583333333333" style="23" customWidth="1"/>
    <col min="5" max="5" width="16.625" style="23" customWidth="1"/>
    <col min="6" max="6" width="7" style="23" customWidth="1"/>
    <col min="7" max="7" width="33" style="23" customWidth="1"/>
    <col min="8" max="8" width="9.125" style="23" customWidth="1"/>
    <col min="9" max="9" width="15.125" style="23" customWidth="1"/>
    <col min="10" max="10" width="16" style="23" customWidth="1"/>
    <col min="11" max="11" width="13.125" style="23" customWidth="1"/>
    <col min="12" max="12" width="8" style="23" customWidth="1"/>
    <col min="13" max="13" width="5.375" style="23" customWidth="1"/>
    <col min="14" max="14" width="40.5" style="23" customWidth="1"/>
    <col min="15" max="15" width="6.61666666666667" style="23" customWidth="1"/>
    <col min="16" max="16" width="11.5" style="23" customWidth="1"/>
    <col min="17" max="17" width="9.875" style="23" customWidth="1"/>
    <col min="18" max="18" width="34" style="23" customWidth="1"/>
    <col min="19" max="19" width="9.75" style="23" customWidth="1"/>
    <col min="20" max="20" width="14.375" style="23" customWidth="1"/>
    <col min="21" max="21" width="13.625" style="23" customWidth="1"/>
    <col min="22" max="22" width="7.875" style="23" customWidth="1"/>
    <col min="23" max="23" width="35.375" style="23" customWidth="1"/>
    <col min="24" max="24" width="12" style="23" customWidth="1"/>
    <col min="25" max="25" width="9.875" style="23" customWidth="1"/>
    <col min="26" max="26" width="7.125" style="23" customWidth="1"/>
    <col min="27" max="27" width="5.625" style="23" customWidth="1"/>
    <col min="28" max="16384" width="9" style="23"/>
  </cols>
  <sheetData>
    <row r="1" s="21" customFormat="1" spans="1:27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  <c r="S1" s="24" t="s">
        <v>18</v>
      </c>
      <c r="T1" s="24" t="s">
        <v>19</v>
      </c>
      <c r="U1" s="35" t="s">
        <v>20</v>
      </c>
      <c r="V1" s="35" t="s">
        <v>21</v>
      </c>
      <c r="W1" s="24" t="s">
        <v>22</v>
      </c>
      <c r="X1" s="24" t="s">
        <v>23</v>
      </c>
      <c r="Y1" s="24" t="s">
        <v>24</v>
      </c>
      <c r="Z1" s="24" t="s">
        <v>25</v>
      </c>
      <c r="AA1" s="24" t="s">
        <v>26</v>
      </c>
    </row>
    <row r="2" s="22" customFormat="1" ht="156.75" spans="1:27">
      <c r="A2" s="25" t="s">
        <v>27</v>
      </c>
      <c r="B2" s="25" t="s">
        <v>28</v>
      </c>
      <c r="C2" s="25" t="s">
        <v>29</v>
      </c>
      <c r="D2" s="25" t="s">
        <v>30</v>
      </c>
      <c r="E2" s="25" t="s">
        <v>31</v>
      </c>
      <c r="F2" s="26" t="s">
        <v>32</v>
      </c>
      <c r="G2" s="27" t="s">
        <v>33</v>
      </c>
      <c r="H2" s="28" t="s">
        <v>34</v>
      </c>
      <c r="I2" s="25" t="s">
        <v>31</v>
      </c>
      <c r="J2" s="25" t="s">
        <v>31</v>
      </c>
      <c r="K2" s="29" t="s">
        <v>35</v>
      </c>
      <c r="L2" s="30">
        <v>1</v>
      </c>
      <c r="M2" s="30" t="s">
        <v>36</v>
      </c>
      <c r="N2" s="31" t="s">
        <v>37</v>
      </c>
      <c r="O2" s="28" t="s">
        <v>14</v>
      </c>
      <c r="P2" s="32">
        <v>793</v>
      </c>
      <c r="Q2" s="25" t="s">
        <v>38</v>
      </c>
      <c r="R2" s="31" t="s">
        <v>37</v>
      </c>
      <c r="S2" s="36" t="s">
        <v>39</v>
      </c>
      <c r="T2" s="32">
        <v>2100</v>
      </c>
      <c r="U2" s="37">
        <v>10942.41</v>
      </c>
      <c r="V2" s="30">
        <f t="shared" ref="V2:V13" si="0">T2+U2</f>
        <v>13042.41</v>
      </c>
      <c r="W2" s="38">
        <v>232329</v>
      </c>
      <c r="X2" s="32">
        <v>25.277</v>
      </c>
      <c r="Y2" s="25"/>
      <c r="Z2" s="25"/>
      <c r="AA2" s="25" t="s">
        <v>40</v>
      </c>
    </row>
    <row r="3" s="22" customFormat="1" ht="156.75" spans="1:27">
      <c r="A3" s="25" t="s">
        <v>27</v>
      </c>
      <c r="B3" s="25" t="s">
        <v>28</v>
      </c>
      <c r="C3" s="25" t="s">
        <v>29</v>
      </c>
      <c r="D3" s="25" t="s">
        <v>30</v>
      </c>
      <c r="E3" s="25" t="s">
        <v>31</v>
      </c>
      <c r="F3" s="26" t="s">
        <v>32</v>
      </c>
      <c r="G3" s="27" t="s">
        <v>33</v>
      </c>
      <c r="H3" s="28" t="s">
        <v>34</v>
      </c>
      <c r="I3" s="25" t="s">
        <v>31</v>
      </c>
      <c r="J3" s="25" t="s">
        <v>31</v>
      </c>
      <c r="K3" s="29" t="s">
        <v>41</v>
      </c>
      <c r="L3" s="30">
        <v>1</v>
      </c>
      <c r="M3" s="30" t="s">
        <v>36</v>
      </c>
      <c r="N3" s="31" t="s">
        <v>42</v>
      </c>
      <c r="O3" s="28" t="s">
        <v>14</v>
      </c>
      <c r="P3" s="32">
        <v>14</v>
      </c>
      <c r="Q3" s="25" t="s">
        <v>43</v>
      </c>
      <c r="R3" s="31" t="s">
        <v>42</v>
      </c>
      <c r="S3" s="36" t="s">
        <v>44</v>
      </c>
      <c r="T3" s="32">
        <v>2100</v>
      </c>
      <c r="U3" s="37">
        <v>27000</v>
      </c>
      <c r="V3" s="30">
        <f t="shared" si="0"/>
        <v>29100</v>
      </c>
      <c r="W3" s="38">
        <v>680221</v>
      </c>
      <c r="X3" s="32">
        <v>24</v>
      </c>
      <c r="Y3" s="25"/>
      <c r="Z3" s="25"/>
      <c r="AA3" s="25" t="s">
        <v>40</v>
      </c>
    </row>
    <row r="4" s="22" customFormat="1" ht="156.75" spans="1:27">
      <c r="A4" s="25" t="s">
        <v>27</v>
      </c>
      <c r="B4" s="25" t="s">
        <v>28</v>
      </c>
      <c r="C4" s="25" t="s">
        <v>29</v>
      </c>
      <c r="D4" s="25" t="s">
        <v>30</v>
      </c>
      <c r="E4" s="25" t="s">
        <v>31</v>
      </c>
      <c r="F4" s="26" t="s">
        <v>32</v>
      </c>
      <c r="G4" s="27" t="s">
        <v>33</v>
      </c>
      <c r="H4" s="28" t="s">
        <v>34</v>
      </c>
      <c r="I4" s="25" t="s">
        <v>31</v>
      </c>
      <c r="J4" s="25" t="s">
        <v>31</v>
      </c>
      <c r="K4" s="29" t="s">
        <v>45</v>
      </c>
      <c r="L4" s="30">
        <v>1</v>
      </c>
      <c r="M4" s="30" t="s">
        <v>36</v>
      </c>
      <c r="N4" s="31" t="s">
        <v>42</v>
      </c>
      <c r="O4" s="28" t="s">
        <v>14</v>
      </c>
      <c r="P4" s="32">
        <v>13</v>
      </c>
      <c r="Q4" s="25" t="s">
        <v>43</v>
      </c>
      <c r="R4" s="31" t="s">
        <v>42</v>
      </c>
      <c r="S4" s="36" t="s">
        <v>46</v>
      </c>
      <c r="T4" s="32">
        <v>2100</v>
      </c>
      <c r="U4" s="37">
        <v>27000</v>
      </c>
      <c r="V4" s="30">
        <f t="shared" si="0"/>
        <v>29100</v>
      </c>
      <c r="W4" s="38">
        <v>680221</v>
      </c>
      <c r="X4" s="32">
        <v>24</v>
      </c>
      <c r="Y4" s="25"/>
      <c r="Z4" s="25"/>
      <c r="AA4" s="25" t="s">
        <v>40</v>
      </c>
    </row>
    <row r="5" s="22" customFormat="1" ht="156.75" spans="1:27">
      <c r="A5" s="25" t="s">
        <v>27</v>
      </c>
      <c r="B5" s="25" t="s">
        <v>28</v>
      </c>
      <c r="C5" s="25" t="s">
        <v>29</v>
      </c>
      <c r="D5" s="25" t="s">
        <v>30</v>
      </c>
      <c r="E5" s="25" t="s">
        <v>31</v>
      </c>
      <c r="F5" s="26" t="s">
        <v>32</v>
      </c>
      <c r="G5" s="27" t="s">
        <v>33</v>
      </c>
      <c r="H5" s="28" t="s">
        <v>34</v>
      </c>
      <c r="I5" s="25" t="s">
        <v>31</v>
      </c>
      <c r="J5" s="25" t="s">
        <v>31</v>
      </c>
      <c r="K5" s="29" t="s">
        <v>47</v>
      </c>
      <c r="L5" s="30">
        <v>1</v>
      </c>
      <c r="M5" s="30" t="s">
        <v>36</v>
      </c>
      <c r="N5" s="31" t="s">
        <v>42</v>
      </c>
      <c r="O5" s="28" t="s">
        <v>14</v>
      </c>
      <c r="P5" s="32">
        <v>13</v>
      </c>
      <c r="Q5" s="25" t="s">
        <v>43</v>
      </c>
      <c r="R5" s="31" t="s">
        <v>42</v>
      </c>
      <c r="S5" s="36" t="s">
        <v>48</v>
      </c>
      <c r="T5" s="32">
        <v>2100</v>
      </c>
      <c r="U5" s="37">
        <v>27000</v>
      </c>
      <c r="V5" s="30">
        <f t="shared" si="0"/>
        <v>29100</v>
      </c>
      <c r="W5" s="38">
        <v>680221</v>
      </c>
      <c r="X5" s="32">
        <v>24</v>
      </c>
      <c r="Y5" s="25"/>
      <c r="Z5" s="25"/>
      <c r="AA5" s="25" t="s">
        <v>40</v>
      </c>
    </row>
    <row r="6" s="22" customFormat="1" ht="156.75" spans="1:27">
      <c r="A6" s="25" t="s">
        <v>27</v>
      </c>
      <c r="B6" s="25" t="s">
        <v>28</v>
      </c>
      <c r="C6" s="25" t="s">
        <v>29</v>
      </c>
      <c r="D6" s="25" t="s">
        <v>30</v>
      </c>
      <c r="E6" s="25" t="s">
        <v>31</v>
      </c>
      <c r="F6" s="26" t="s">
        <v>32</v>
      </c>
      <c r="G6" s="27" t="s">
        <v>33</v>
      </c>
      <c r="H6" s="28" t="s">
        <v>34</v>
      </c>
      <c r="I6" s="25" t="s">
        <v>31</v>
      </c>
      <c r="J6" s="25" t="s">
        <v>31</v>
      </c>
      <c r="K6" s="29" t="s">
        <v>49</v>
      </c>
      <c r="L6" s="30">
        <v>1</v>
      </c>
      <c r="M6" s="30" t="s">
        <v>36</v>
      </c>
      <c r="N6" s="31" t="s">
        <v>42</v>
      </c>
      <c r="O6" s="28" t="s">
        <v>14</v>
      </c>
      <c r="P6" s="32">
        <v>13</v>
      </c>
      <c r="Q6" s="25" t="s">
        <v>43</v>
      </c>
      <c r="R6" s="31" t="s">
        <v>42</v>
      </c>
      <c r="S6" s="36" t="s">
        <v>50</v>
      </c>
      <c r="T6" s="32">
        <v>2100</v>
      </c>
      <c r="U6" s="37">
        <v>27000</v>
      </c>
      <c r="V6" s="30">
        <f t="shared" si="0"/>
        <v>29100</v>
      </c>
      <c r="W6" s="38">
        <v>680221</v>
      </c>
      <c r="X6" s="32">
        <v>24</v>
      </c>
      <c r="Y6" s="25"/>
      <c r="Z6" s="25"/>
      <c r="AA6" s="25" t="s">
        <v>40</v>
      </c>
    </row>
    <row r="7" s="22" customFormat="1" ht="156.75" spans="1:27">
      <c r="A7" s="25" t="s">
        <v>27</v>
      </c>
      <c r="B7" s="25" t="s">
        <v>28</v>
      </c>
      <c r="C7" s="25" t="s">
        <v>29</v>
      </c>
      <c r="D7" s="25" t="s">
        <v>30</v>
      </c>
      <c r="E7" s="25" t="s">
        <v>31</v>
      </c>
      <c r="F7" s="26" t="s">
        <v>32</v>
      </c>
      <c r="G7" s="27" t="s">
        <v>33</v>
      </c>
      <c r="H7" s="28" t="s">
        <v>34</v>
      </c>
      <c r="I7" s="25" t="s">
        <v>31</v>
      </c>
      <c r="J7" s="25" t="s">
        <v>31</v>
      </c>
      <c r="K7" s="29" t="s">
        <v>51</v>
      </c>
      <c r="L7" s="30">
        <v>1</v>
      </c>
      <c r="M7" s="30" t="s">
        <v>36</v>
      </c>
      <c r="N7" s="31" t="s">
        <v>42</v>
      </c>
      <c r="O7" s="28" t="s">
        <v>14</v>
      </c>
      <c r="P7" s="32">
        <v>13</v>
      </c>
      <c r="Q7" s="25" t="s">
        <v>43</v>
      </c>
      <c r="R7" s="31" t="s">
        <v>42</v>
      </c>
      <c r="S7" s="36" t="s">
        <v>52</v>
      </c>
      <c r="T7" s="32">
        <v>2100</v>
      </c>
      <c r="U7" s="37">
        <v>27000</v>
      </c>
      <c r="V7" s="30">
        <f t="shared" si="0"/>
        <v>29100</v>
      </c>
      <c r="W7" s="38">
        <v>680221</v>
      </c>
      <c r="X7" s="32">
        <v>24</v>
      </c>
      <c r="Y7" s="25"/>
      <c r="Z7" s="25"/>
      <c r="AA7" s="25" t="s">
        <v>40</v>
      </c>
    </row>
    <row r="8" s="22" customFormat="1" ht="156.75" spans="1:27">
      <c r="A8" s="25" t="s">
        <v>27</v>
      </c>
      <c r="B8" s="25" t="s">
        <v>28</v>
      </c>
      <c r="C8" s="25" t="s">
        <v>29</v>
      </c>
      <c r="D8" s="25" t="s">
        <v>30</v>
      </c>
      <c r="E8" s="25" t="s">
        <v>31</v>
      </c>
      <c r="F8" s="26" t="s">
        <v>32</v>
      </c>
      <c r="G8" s="27" t="s">
        <v>33</v>
      </c>
      <c r="H8" s="28" t="s">
        <v>34</v>
      </c>
      <c r="I8" s="25" t="s">
        <v>31</v>
      </c>
      <c r="J8" s="25" t="s">
        <v>31</v>
      </c>
      <c r="K8" s="29" t="s">
        <v>53</v>
      </c>
      <c r="L8" s="30">
        <v>1</v>
      </c>
      <c r="M8" s="30" t="s">
        <v>36</v>
      </c>
      <c r="N8" s="31" t="s">
        <v>42</v>
      </c>
      <c r="O8" s="28" t="s">
        <v>14</v>
      </c>
      <c r="P8" s="32">
        <v>13</v>
      </c>
      <c r="Q8" s="25" t="s">
        <v>43</v>
      </c>
      <c r="R8" s="31" t="s">
        <v>42</v>
      </c>
      <c r="S8" s="36" t="s">
        <v>54</v>
      </c>
      <c r="T8" s="32">
        <v>2100</v>
      </c>
      <c r="U8" s="37">
        <v>27000</v>
      </c>
      <c r="V8" s="30">
        <f t="shared" si="0"/>
        <v>29100</v>
      </c>
      <c r="W8" s="38">
        <v>680221</v>
      </c>
      <c r="X8" s="32">
        <v>24</v>
      </c>
      <c r="Y8" s="25"/>
      <c r="Z8" s="25"/>
      <c r="AA8" s="25" t="s">
        <v>40</v>
      </c>
    </row>
    <row r="9" s="22" customFormat="1" ht="156.75" spans="1:27">
      <c r="A9" s="25" t="s">
        <v>27</v>
      </c>
      <c r="B9" s="25" t="s">
        <v>28</v>
      </c>
      <c r="C9" s="25" t="s">
        <v>29</v>
      </c>
      <c r="D9" s="25" t="s">
        <v>30</v>
      </c>
      <c r="E9" s="25" t="s">
        <v>31</v>
      </c>
      <c r="F9" s="26" t="s">
        <v>32</v>
      </c>
      <c r="G9" s="27" t="s">
        <v>33</v>
      </c>
      <c r="H9" s="28" t="s">
        <v>34</v>
      </c>
      <c r="I9" s="25" t="s">
        <v>31</v>
      </c>
      <c r="J9" s="25" t="s">
        <v>31</v>
      </c>
      <c r="K9" s="29" t="s">
        <v>55</v>
      </c>
      <c r="L9" s="30">
        <v>1</v>
      </c>
      <c r="M9" s="30" t="s">
        <v>36</v>
      </c>
      <c r="N9" s="31" t="s">
        <v>42</v>
      </c>
      <c r="O9" s="28" t="s">
        <v>14</v>
      </c>
      <c r="P9" s="32">
        <v>13</v>
      </c>
      <c r="Q9" s="25" t="s">
        <v>43</v>
      </c>
      <c r="R9" s="31" t="s">
        <v>42</v>
      </c>
      <c r="S9" s="36" t="s">
        <v>56</v>
      </c>
      <c r="T9" s="32">
        <v>2100</v>
      </c>
      <c r="U9" s="37">
        <v>27000</v>
      </c>
      <c r="V9" s="30">
        <f t="shared" si="0"/>
        <v>29100</v>
      </c>
      <c r="W9" s="38">
        <v>680221</v>
      </c>
      <c r="X9" s="32">
        <v>24</v>
      </c>
      <c r="Y9" s="25"/>
      <c r="Z9" s="25"/>
      <c r="AA9" s="25" t="s">
        <v>40</v>
      </c>
    </row>
    <row r="10" s="22" customFormat="1" ht="293.25" spans="1:27">
      <c r="A10" s="25" t="s">
        <v>27</v>
      </c>
      <c r="B10" s="25" t="s">
        <v>28</v>
      </c>
      <c r="C10" s="25" t="s">
        <v>29</v>
      </c>
      <c r="D10" s="25" t="s">
        <v>30</v>
      </c>
      <c r="E10" s="25" t="s">
        <v>57</v>
      </c>
      <c r="F10" s="26" t="s">
        <v>58</v>
      </c>
      <c r="G10" s="27" t="s">
        <v>33</v>
      </c>
      <c r="H10" s="28" t="s">
        <v>34</v>
      </c>
      <c r="I10" s="25" t="s">
        <v>57</v>
      </c>
      <c r="J10" s="25" t="s">
        <v>57</v>
      </c>
      <c r="K10" s="33" t="s">
        <v>59</v>
      </c>
      <c r="L10" s="30">
        <v>1</v>
      </c>
      <c r="M10" s="30" t="s">
        <v>36</v>
      </c>
      <c r="N10" s="31" t="s">
        <v>42</v>
      </c>
      <c r="O10" s="28" t="s">
        <v>14</v>
      </c>
      <c r="P10" s="34">
        <v>15</v>
      </c>
      <c r="Q10" s="39" t="s">
        <v>43</v>
      </c>
      <c r="R10" s="31" t="s">
        <v>42</v>
      </c>
      <c r="S10" s="33" t="s">
        <v>60</v>
      </c>
      <c r="T10" s="32">
        <v>2100</v>
      </c>
      <c r="U10" s="40">
        <v>27000</v>
      </c>
      <c r="V10" s="30">
        <f t="shared" si="0"/>
        <v>29100</v>
      </c>
      <c r="W10" s="38">
        <v>680221</v>
      </c>
      <c r="X10" s="39">
        <v>24</v>
      </c>
      <c r="Y10" s="25"/>
      <c r="Z10" s="25"/>
      <c r="AA10" s="25" t="s">
        <v>40</v>
      </c>
    </row>
    <row r="11" s="22" customFormat="1" ht="293.25" spans="1:27">
      <c r="A11" s="25" t="s">
        <v>27</v>
      </c>
      <c r="B11" s="25" t="s">
        <v>28</v>
      </c>
      <c r="C11" s="25" t="s">
        <v>29</v>
      </c>
      <c r="D11" s="25" t="s">
        <v>30</v>
      </c>
      <c r="E11" s="25" t="s">
        <v>57</v>
      </c>
      <c r="F11" s="26" t="s">
        <v>58</v>
      </c>
      <c r="G11" s="27" t="s">
        <v>33</v>
      </c>
      <c r="H11" s="28" t="s">
        <v>34</v>
      </c>
      <c r="I11" s="25" t="s">
        <v>57</v>
      </c>
      <c r="J11" s="25" t="s">
        <v>57</v>
      </c>
      <c r="K11" s="33" t="s">
        <v>61</v>
      </c>
      <c r="L11" s="30">
        <v>1</v>
      </c>
      <c r="M11" s="30" t="s">
        <v>36</v>
      </c>
      <c r="N11" s="31" t="s">
        <v>42</v>
      </c>
      <c r="O11" s="28" t="s">
        <v>14</v>
      </c>
      <c r="P11" s="34">
        <v>14</v>
      </c>
      <c r="Q11" s="39" t="s">
        <v>43</v>
      </c>
      <c r="R11" s="31" t="s">
        <v>42</v>
      </c>
      <c r="S11" s="33" t="s">
        <v>62</v>
      </c>
      <c r="T11" s="32">
        <v>2100</v>
      </c>
      <c r="U11" s="40">
        <v>27000</v>
      </c>
      <c r="V11" s="30">
        <f t="shared" si="0"/>
        <v>29100</v>
      </c>
      <c r="W11" s="38">
        <v>680221</v>
      </c>
      <c r="X11" s="39">
        <v>24</v>
      </c>
      <c r="Y11" s="25"/>
      <c r="Z11" s="25"/>
      <c r="AA11" s="25" t="s">
        <v>40</v>
      </c>
    </row>
    <row r="12" s="22" customFormat="1" ht="293.25" spans="1:27">
      <c r="A12" s="25" t="s">
        <v>27</v>
      </c>
      <c r="B12" s="25" t="s">
        <v>28</v>
      </c>
      <c r="C12" s="25" t="s">
        <v>29</v>
      </c>
      <c r="D12" s="25" t="s">
        <v>30</v>
      </c>
      <c r="E12" s="25" t="s">
        <v>57</v>
      </c>
      <c r="F12" s="26" t="s">
        <v>58</v>
      </c>
      <c r="G12" s="27" t="s">
        <v>33</v>
      </c>
      <c r="H12" s="28" t="s">
        <v>34</v>
      </c>
      <c r="I12" s="25" t="s">
        <v>57</v>
      </c>
      <c r="J12" s="25" t="s">
        <v>57</v>
      </c>
      <c r="K12" s="33" t="s">
        <v>63</v>
      </c>
      <c r="L12" s="30">
        <v>1</v>
      </c>
      <c r="M12" s="30" t="s">
        <v>36</v>
      </c>
      <c r="N12" s="31" t="s">
        <v>42</v>
      </c>
      <c r="O12" s="28" t="s">
        <v>14</v>
      </c>
      <c r="P12" s="34">
        <v>15</v>
      </c>
      <c r="Q12" s="39" t="s">
        <v>43</v>
      </c>
      <c r="R12" s="31" t="s">
        <v>42</v>
      </c>
      <c r="S12" s="33" t="s">
        <v>64</v>
      </c>
      <c r="T12" s="32">
        <v>2100</v>
      </c>
      <c r="U12" s="40">
        <v>27000</v>
      </c>
      <c r="V12" s="30">
        <f t="shared" si="0"/>
        <v>29100</v>
      </c>
      <c r="W12" s="38">
        <v>680221</v>
      </c>
      <c r="X12" s="39">
        <v>24</v>
      </c>
      <c r="Y12" s="25"/>
      <c r="Z12" s="25"/>
      <c r="AA12" s="25" t="s">
        <v>40</v>
      </c>
    </row>
    <row r="13" s="22" customFormat="1" ht="293.25" spans="1:27">
      <c r="A13" s="25" t="s">
        <v>27</v>
      </c>
      <c r="B13" s="25" t="s">
        <v>28</v>
      </c>
      <c r="C13" s="25" t="s">
        <v>29</v>
      </c>
      <c r="D13" s="25" t="s">
        <v>30</v>
      </c>
      <c r="E13" s="25" t="s">
        <v>57</v>
      </c>
      <c r="F13" s="26" t="s">
        <v>58</v>
      </c>
      <c r="G13" s="27" t="s">
        <v>33</v>
      </c>
      <c r="H13" s="28" t="s">
        <v>34</v>
      </c>
      <c r="I13" s="25" t="s">
        <v>57</v>
      </c>
      <c r="J13" s="25" t="s">
        <v>57</v>
      </c>
      <c r="K13" s="33" t="s">
        <v>65</v>
      </c>
      <c r="L13" s="30">
        <v>1</v>
      </c>
      <c r="M13" s="30" t="s">
        <v>36</v>
      </c>
      <c r="N13" s="31" t="s">
        <v>42</v>
      </c>
      <c r="O13" s="28" t="s">
        <v>14</v>
      </c>
      <c r="P13" s="33">
        <v>16</v>
      </c>
      <c r="Q13" s="39" t="s">
        <v>43</v>
      </c>
      <c r="R13" s="31" t="s">
        <v>42</v>
      </c>
      <c r="S13" s="33" t="s">
        <v>66</v>
      </c>
      <c r="T13" s="32">
        <v>2100</v>
      </c>
      <c r="U13" s="40">
        <v>27000</v>
      </c>
      <c r="V13" s="30">
        <f t="shared" si="0"/>
        <v>29100</v>
      </c>
      <c r="W13" s="38">
        <v>680221</v>
      </c>
      <c r="X13" s="39">
        <v>24</v>
      </c>
      <c r="Y13" s="25"/>
      <c r="Z13" s="25"/>
      <c r="AA13" s="25" t="s">
        <v>40</v>
      </c>
    </row>
  </sheetData>
  <conditionalFormatting sqref="K1">
    <cfRule type="duplicateValues" dxfId="0" priority="1"/>
    <cfRule type="duplicateValues" dxfId="0" priority="2"/>
    <cfRule type="duplicateValues" dxfId="0" priority="3"/>
  </conditionalFormatting>
  <dataValidations count="1">
    <dataValidation type="textLength" operator="equal" allowBlank="1" showInputMessage="1" showErrorMessage="1" error="箱号错误，请重新输入！" prompt="箱号绝对不可错填！只能为11位！" sqref="K2 K6 K7 K8 K9 K10 K11 K12 K3:K5">
      <formula1>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I11" sqref="I11"/>
    </sheetView>
  </sheetViews>
  <sheetFormatPr defaultColWidth="9" defaultRowHeight="16.5" outlineLevelRow="5"/>
  <cols>
    <col min="1" max="1" width="16.375" style="1" customWidth="1"/>
    <col min="2" max="2" width="10.75" style="1" customWidth="1"/>
    <col min="3" max="3" width="7" style="1" customWidth="1"/>
    <col min="4" max="4" width="6.75" style="1" customWidth="1"/>
    <col min="5" max="5" width="9.625" style="1" customWidth="1"/>
    <col min="6" max="6" width="11.875" style="1" customWidth="1"/>
    <col min="7" max="7" width="8.625" style="1" customWidth="1"/>
    <col min="8" max="8" width="7.5" style="1" customWidth="1"/>
    <col min="9" max="9" width="11.625" style="1" customWidth="1"/>
    <col min="10" max="10" width="22" style="1" customWidth="1"/>
    <col min="11" max="16384" width="9" style="1"/>
  </cols>
  <sheetData>
    <row r="1" ht="31.9" customHeight="1" spans="1:10">
      <c r="A1" s="2" t="s">
        <v>67</v>
      </c>
      <c r="B1" s="2" t="s">
        <v>68</v>
      </c>
      <c r="C1" s="3" t="s">
        <v>69</v>
      </c>
      <c r="D1" s="4">
        <v>1000</v>
      </c>
      <c r="E1" s="5" t="s">
        <v>43</v>
      </c>
      <c r="F1" s="6">
        <v>25100</v>
      </c>
      <c r="G1" s="7" t="s">
        <v>70</v>
      </c>
      <c r="H1" s="7">
        <v>28990</v>
      </c>
      <c r="I1" s="3">
        <v>68</v>
      </c>
      <c r="J1" s="6" t="s">
        <v>71</v>
      </c>
    </row>
    <row r="2" ht="28.15" customHeight="1" spans="1:11">
      <c r="A2" s="2" t="s">
        <v>72</v>
      </c>
      <c r="B2" s="2" t="s">
        <v>73</v>
      </c>
      <c r="C2" s="8" t="s">
        <v>74</v>
      </c>
      <c r="D2" s="9">
        <v>92</v>
      </c>
      <c r="E2" s="10" t="s">
        <v>75</v>
      </c>
      <c r="F2" s="11">
        <v>8520</v>
      </c>
      <c r="G2" s="12">
        <v>3860</v>
      </c>
      <c r="H2" s="12">
        <v>12380</v>
      </c>
      <c r="I2" s="8">
        <v>55</v>
      </c>
      <c r="J2" s="11" t="s">
        <v>76</v>
      </c>
      <c r="K2" s="18"/>
    </row>
    <row r="3" ht="31.9" customHeight="1" spans="1:10">
      <c r="A3" s="13" t="s">
        <v>77</v>
      </c>
      <c r="B3" s="13" t="s">
        <v>78</v>
      </c>
      <c r="C3" s="13" t="s">
        <v>74</v>
      </c>
      <c r="D3" s="13">
        <v>1117</v>
      </c>
      <c r="E3" s="13" t="s">
        <v>79</v>
      </c>
      <c r="F3" s="13">
        <v>5652.58</v>
      </c>
      <c r="G3" s="13"/>
      <c r="H3" s="13"/>
      <c r="I3" s="13">
        <v>68</v>
      </c>
      <c r="J3" s="13" t="s">
        <v>80</v>
      </c>
    </row>
    <row r="4" spans="1:10">
      <c r="A4" s="14" t="s">
        <v>81</v>
      </c>
      <c r="B4" s="14" t="s">
        <v>82</v>
      </c>
      <c r="C4" s="15" t="s">
        <v>74</v>
      </c>
      <c r="D4" s="14">
        <v>1708</v>
      </c>
      <c r="E4" s="14" t="s">
        <v>79</v>
      </c>
      <c r="F4" s="14">
        <v>12482.44</v>
      </c>
      <c r="G4" s="14"/>
      <c r="H4" s="14"/>
      <c r="I4" s="14">
        <v>68</v>
      </c>
      <c r="J4" s="19" t="s">
        <v>83</v>
      </c>
    </row>
    <row r="5" spans="1:10">
      <c r="A5" s="16" t="s">
        <v>84</v>
      </c>
      <c r="B5" s="16" t="s">
        <v>85</v>
      </c>
      <c r="C5" s="17" t="s">
        <v>74</v>
      </c>
      <c r="D5" s="4">
        <v>324</v>
      </c>
      <c r="E5" s="4" t="s">
        <v>79</v>
      </c>
      <c r="F5" s="4">
        <v>9970</v>
      </c>
      <c r="G5" s="4"/>
      <c r="H5" s="4"/>
      <c r="I5" s="17">
        <v>68</v>
      </c>
      <c r="J5" s="20" t="s">
        <v>86</v>
      </c>
    </row>
    <row r="6" spans="4:9">
      <c r="D6" s="1">
        <f>SUM(D1:D5)</f>
        <v>4241</v>
      </c>
      <c r="E6" s="1">
        <f t="shared" ref="E6:F6" si="0">SUM(E1:E5)</f>
        <v>0</v>
      </c>
      <c r="F6" s="1">
        <f t="shared" si="0"/>
        <v>61725.02</v>
      </c>
      <c r="G6" s="1">
        <f t="shared" ref="G6" si="1">SUM(G1:G5)</f>
        <v>3860</v>
      </c>
      <c r="H6" s="1">
        <f t="shared" ref="H6" si="2">SUM(H1:H5)</f>
        <v>41370</v>
      </c>
      <c r="I6" s="1">
        <f t="shared" ref="I6" si="3">SUM(I1:I5)</f>
        <v>327</v>
      </c>
    </row>
  </sheetData>
  <sortState ref="A3:FE5">
    <sortCondition ref="J3:J5"/>
  </sortState>
  <dataValidations count="1">
    <dataValidation type="textLength" operator="equal" allowBlank="1" showInputMessage="1" showErrorMessage="1" error="箱号错误，请重新输入！" prompt="箱号绝对不可错填！只能为11位！" sqref="A1:A3">
      <formula1>11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Manifest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eliza.chen</dc:creator>
  <cp:lastModifiedBy>WPS_1621813242</cp:lastModifiedBy>
  <dcterms:created xsi:type="dcterms:W3CDTF">2021-11-24T07:54:00Z</dcterms:created>
  <dcterms:modified xsi:type="dcterms:W3CDTF">2022-09-06T04:05:34Z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87EBC4D21091403883E59D02A3E40163</vt:lpwstr>
  </property>
  <property fmtid="{D5CDD505-2E9C-101B-9397-08002B2CF9AE}" pid="3" name="KSOProductBuildVer">
    <vt:lpwstr>2052-11.1.0.12313</vt:lpwstr>
  </property>
</Properties>
</file>